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796\Documents\令和元年度(日山)\01 工事(R01)\03 Ｒ１三土　大利辻線　三・池田大利　道路改良工事（１）\01 当初\05 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4" i="1" l="1"/>
  <c r="G61" i="1"/>
  <c r="G60" i="1" s="1"/>
  <c r="G58" i="1"/>
  <c r="G57" i="1" s="1"/>
  <c r="G55" i="1"/>
  <c r="G54" i="1" s="1"/>
  <c r="G51" i="1"/>
  <c r="G50" i="1" s="1"/>
  <c r="G44" i="1"/>
  <c r="G43" i="1" s="1"/>
  <c r="G35" i="1"/>
  <c r="G34" i="1" s="1"/>
  <c r="G27" i="1"/>
  <c r="G25" i="1"/>
  <c r="G24" i="1"/>
  <c r="G20" i="1"/>
  <c r="G18" i="1"/>
  <c r="G12" i="1"/>
  <c r="G11" i="1"/>
  <c r="G63" i="1" l="1"/>
  <c r="G10" i="1"/>
  <c r="G68" i="1" l="1"/>
  <c r="G70" i="1" s="1"/>
  <c r="G71" i="1" s="1"/>
  <c r="G66" i="1"/>
</calcChain>
</file>

<file path=xl/sharedStrings.xml><?xml version="1.0" encoding="utf-8"?>
<sst xmlns="http://schemas.openxmlformats.org/spreadsheetml/2006/main" count="137" uniqueCount="85">
  <si>
    <t>工事費内訳書</t>
  </si>
  <si>
    <t>住　　　　所</t>
  </si>
  <si>
    <t>商号又は名称</t>
  </si>
  <si>
    <t>代 表 者 名</t>
  </si>
  <si>
    <t>工 事 名</t>
  </si>
  <si>
    <t>Ｒ１三土　大利辻線　三・池田大利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</si>
  <si>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</si>
  <si>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</si>
  <si>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</si>
  <si>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</si>
  <si>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</si>
  <si>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</si>
  <si>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</si>
  <si>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</si>
  <si>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</si>
  <si>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</si>
  <si>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</si>
  <si>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</si>
  <si>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掘削
　　路面掘削</t>
  </si>
  <si>
    <t>積込吊上</t>
  </si>
  <si>
    <t>路床盛土工</t>
  </si>
  <si>
    <t>路床盛土</t>
  </si>
  <si>
    <t>残土処理工</t>
  </si>
  <si>
    <t>土砂等運搬
　　8.5km以下</t>
  </si>
  <si>
    <t>残土等処分</t>
  </si>
  <si>
    <t>法面工</t>
  </si>
  <si>
    <t>法面吹付工</t>
  </si>
  <si>
    <t>ｺﾝｸﾘｰﾄ吹付</t>
  </si>
  <si>
    <t>m2</t>
  </si>
  <si>
    <t>鉄筋挿入工</t>
  </si>
  <si>
    <t>鉄筋挿入
　　L=5.0m</t>
  </si>
  <si>
    <t>本</t>
  </si>
  <si>
    <t>鉄筋挿入
　　L=4.5m</t>
  </si>
  <si>
    <t>鉄筋挿入
　　L=3.5m</t>
  </si>
  <si>
    <t>鉄筋挿入
　　L=2.0m</t>
  </si>
  <si>
    <t>削孔機械の上下移動　</t>
  </si>
  <si>
    <t>回</t>
  </si>
  <si>
    <t>足場(鉄筋挿入)</t>
  </si>
  <si>
    <t>空m3</t>
  </si>
  <si>
    <t>ｺﾝｸﾘｰﾄ工
　　擁壁（張コンクリート部）</t>
  </si>
  <si>
    <t>張りｺﾝｸﾘｰﾄ工</t>
  </si>
  <si>
    <t>ｺﾝｸﾘｰﾄ　</t>
  </si>
  <si>
    <t>間詰ｺﾝｸﾘｰﾄ</t>
  </si>
  <si>
    <t>型枠　
　　</t>
  </si>
  <si>
    <t>足場　</t>
  </si>
  <si>
    <t>掛m2</t>
  </si>
  <si>
    <t>水抜きﾊﾟｲﾌﾟ</t>
  </si>
  <si>
    <t>ｍ</t>
  </si>
  <si>
    <t>目地材　</t>
  </si>
  <si>
    <t>すべり止筋</t>
  </si>
  <si>
    <t>ｶﾙﾊﾞｰﾄ工
　１号函渠</t>
  </si>
  <si>
    <t>ﾌﾟﾚｷｬｽﾄｶﾙﾊﾞｰﾄ工</t>
  </si>
  <si>
    <t>ﾌﾟﾚｷｬｽﾄﾎﾞｯｸｽ</t>
  </si>
  <si>
    <t>m</t>
  </si>
  <si>
    <t>敷ﾓﾙﾀﾙ　</t>
  </si>
  <si>
    <t>型枠　</t>
  </si>
  <si>
    <t>埋設型枠　</t>
  </si>
  <si>
    <t>用心鉄筋</t>
  </si>
  <si>
    <t>t</t>
  </si>
  <si>
    <t>防護柵工</t>
  </si>
  <si>
    <t>防護柵設置</t>
  </si>
  <si>
    <t>防護柵設置(ｶﾞｰﾄﾞﾚｰﾙ)</t>
  </si>
  <si>
    <t>補強筋</t>
  </si>
  <si>
    <t>箇所</t>
  </si>
  <si>
    <t>構造物撤去工</t>
  </si>
  <si>
    <t>防護柵撤去工</t>
  </si>
  <si>
    <t>防護柵撤去(ｶﾞｰﾄﾞﾚｰﾙ)</t>
  </si>
  <si>
    <t>仮設工</t>
  </si>
  <si>
    <t>交通管理工</t>
  </si>
  <si>
    <t>交通誘導警備員</t>
  </si>
  <si>
    <t>人日</t>
  </si>
  <si>
    <t>道路標識設置工</t>
  </si>
  <si>
    <t>道路標識設置</t>
  </si>
  <si>
    <t>標識柱撤去・設置
　　(片持式)</t>
  </si>
  <si>
    <t>基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</si>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</sst>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activeCell="K14" sqref="K1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G11+G24+G34+G43+G50+G54+G57+G60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G12+G18+G20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40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4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10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17</v>
      </c>
      <c r="F17" s="9">
        <v>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17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17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17</v>
      </c>
      <c r="F21" s="9">
        <v>10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17</v>
      </c>
      <c r="F22" s="9">
        <v>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17</v>
      </c>
      <c r="F23" s="9">
        <v>50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25</v>
      </c>
      <c r="C24" s="24"/>
      <c r="D24" s="24"/>
      <c r="E24" s="8" t="s">
        <v>13</v>
      </c>
      <c r="F24" s="9">
        <v>1</v>
      </c>
      <c r="G24" s="11">
        <f>G25+G27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26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28</v>
      </c>
      <c r="F26" s="9">
        <v>11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29</v>
      </c>
      <c r="D27" s="24"/>
      <c r="E27" s="8" t="s">
        <v>13</v>
      </c>
      <c r="F27" s="9">
        <v>1</v>
      </c>
      <c r="G27" s="11">
        <f>G28+G29+G30+G31+G32+G33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31</v>
      </c>
      <c r="F28" s="9">
        <v>13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31</v>
      </c>
      <c r="F29" s="9">
        <v>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31</v>
      </c>
      <c r="F30" s="9">
        <v>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31</v>
      </c>
      <c r="F31" s="9">
        <v>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36</v>
      </c>
      <c r="F32" s="9">
        <v>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38</v>
      </c>
      <c r="F33" s="9">
        <v>142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39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40</v>
      </c>
      <c r="D35" s="24"/>
      <c r="E35" s="8" t="s">
        <v>13</v>
      </c>
      <c r="F35" s="9">
        <v>1</v>
      </c>
      <c r="G35" s="11">
        <f>G36+G37+G38+G39+G40+G41+G42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17</v>
      </c>
      <c r="F36" s="9">
        <v>77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17</v>
      </c>
      <c r="F37" s="9">
        <v>25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28</v>
      </c>
      <c r="F38" s="9">
        <v>90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45</v>
      </c>
      <c r="F39" s="9">
        <v>86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47</v>
      </c>
      <c r="F40" s="9">
        <v>34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28</v>
      </c>
      <c r="F41" s="9">
        <v>10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31</v>
      </c>
      <c r="F42" s="9">
        <v>13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24" t="s">
        <v>50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51</v>
      </c>
      <c r="D44" s="24"/>
      <c r="E44" s="8" t="s">
        <v>13</v>
      </c>
      <c r="F44" s="9">
        <v>1</v>
      </c>
      <c r="G44" s="11">
        <f>G45+G46+G47+G48+G49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53</v>
      </c>
      <c r="F45" s="9">
        <v>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54</v>
      </c>
      <c r="E46" s="8" t="s">
        <v>17</v>
      </c>
      <c r="F46" s="10">
        <v>0.2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55</v>
      </c>
      <c r="E47" s="8" t="s">
        <v>28</v>
      </c>
      <c r="F47" s="10">
        <v>0.7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56</v>
      </c>
      <c r="E48" s="8" t="s">
        <v>28</v>
      </c>
      <c r="F48" s="10">
        <v>0.3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57</v>
      </c>
      <c r="E49" s="8" t="s">
        <v>58</v>
      </c>
      <c r="F49" s="10">
        <v>3.0000000000000001E-3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59</v>
      </c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60</v>
      </c>
      <c r="D51" s="24"/>
      <c r="E51" s="8" t="s">
        <v>13</v>
      </c>
      <c r="F51" s="9">
        <v>1</v>
      </c>
      <c r="G51" s="11">
        <f>G52+G53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61</v>
      </c>
      <c r="E52" s="8" t="s">
        <v>53</v>
      </c>
      <c r="F52" s="9">
        <v>8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62</v>
      </c>
      <c r="E53" s="8" t="s">
        <v>63</v>
      </c>
      <c r="F53" s="9">
        <v>5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64</v>
      </c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65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66</v>
      </c>
      <c r="E56" s="8" t="s">
        <v>53</v>
      </c>
      <c r="F56" s="9">
        <v>8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24" t="s">
        <v>67</v>
      </c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68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69</v>
      </c>
      <c r="E59" s="8" t="s">
        <v>70</v>
      </c>
      <c r="F59" s="9">
        <v>40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24" t="s">
        <v>71</v>
      </c>
      <c r="C60" s="24"/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2</v>
      </c>
    </row>
    <row r="61" spans="1:10" ht="42" customHeight="1" x14ac:dyDescent="0.15">
      <c r="A61" s="6"/>
      <c r="B61" s="7"/>
      <c r="C61" s="24" t="s">
        <v>72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73</v>
      </c>
      <c r="E62" s="8" t="s">
        <v>74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23" t="s">
        <v>75</v>
      </c>
      <c r="B63" s="24"/>
      <c r="C63" s="24"/>
      <c r="D63" s="24"/>
      <c r="E63" s="8" t="s">
        <v>13</v>
      </c>
      <c r="F63" s="9">
        <v>1</v>
      </c>
      <c r="G63" s="11">
        <f>G11+G24+G34+G43+G50+G54+G57+G60</f>
        <v>0</v>
      </c>
      <c r="I63" s="13">
        <v>54</v>
      </c>
      <c r="J63" s="14">
        <v>20</v>
      </c>
    </row>
    <row r="64" spans="1:10" ht="42" customHeight="1" x14ac:dyDescent="0.15">
      <c r="A64" s="23" t="s">
        <v>76</v>
      </c>
      <c r="B64" s="24"/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200</v>
      </c>
    </row>
    <row r="65" spans="1:10" ht="42" customHeight="1" x14ac:dyDescent="0.15">
      <c r="A65" s="6"/>
      <c r="B65" s="24" t="s">
        <v>77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/>
    </row>
    <row r="66" spans="1:10" ht="42" customHeight="1" x14ac:dyDescent="0.15">
      <c r="A66" s="23" t="s">
        <v>78</v>
      </c>
      <c r="B66" s="24"/>
      <c r="C66" s="24"/>
      <c r="D66" s="24"/>
      <c r="E66" s="8" t="s">
        <v>13</v>
      </c>
      <c r="F66" s="9">
        <v>1</v>
      </c>
      <c r="G66" s="11">
        <f>G63+G64</f>
        <v>0</v>
      </c>
      <c r="I66" s="13">
        <v>57</v>
      </c>
      <c r="J66" s="14"/>
    </row>
    <row r="67" spans="1:10" ht="42" customHeight="1" x14ac:dyDescent="0.15">
      <c r="A67" s="6"/>
      <c r="B67" s="24" t="s">
        <v>79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210</v>
      </c>
    </row>
    <row r="68" spans="1:10" ht="42" customHeight="1" x14ac:dyDescent="0.15">
      <c r="A68" s="23" t="s">
        <v>80</v>
      </c>
      <c r="B68" s="24"/>
      <c r="C68" s="24"/>
      <c r="D68" s="24"/>
      <c r="E68" s="8" t="s">
        <v>13</v>
      </c>
      <c r="F68" s="9">
        <v>1</v>
      </c>
      <c r="G68" s="11">
        <f>G63+G64+G67</f>
        <v>0</v>
      </c>
      <c r="I68" s="13">
        <v>59</v>
      </c>
      <c r="J68" s="14"/>
    </row>
    <row r="69" spans="1:10" ht="42" customHeight="1" x14ac:dyDescent="0.15">
      <c r="A69" s="6"/>
      <c r="B69" s="24" t="s">
        <v>81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>
        <v>220</v>
      </c>
    </row>
    <row r="70" spans="1:10" ht="42" customHeight="1" x14ac:dyDescent="0.15">
      <c r="A70" s="23" t="s">
        <v>82</v>
      </c>
      <c r="B70" s="24"/>
      <c r="C70" s="24"/>
      <c r="D70" s="24"/>
      <c r="E70" s="8" t="s">
        <v>13</v>
      </c>
      <c r="F70" s="9">
        <v>1</v>
      </c>
      <c r="G70" s="11">
        <f>G68+G69</f>
        <v>0</v>
      </c>
      <c r="I70" s="13">
        <v>61</v>
      </c>
      <c r="J70" s="14">
        <v>30</v>
      </c>
    </row>
    <row r="71" spans="1:10" ht="42" customHeight="1" x14ac:dyDescent="0.15">
      <c r="A71" s="25" t="s">
        <v>83</v>
      </c>
      <c r="B71" s="26"/>
      <c r="C71" s="26"/>
      <c r="D71" s="26"/>
      <c r="E71" s="15" t="s">
        <v>84</v>
      </c>
      <c r="F71" s="16" t="s">
        <v>84</v>
      </c>
      <c r="G71" s="17">
        <f>G70</f>
        <v>0</v>
      </c>
      <c r="I71" s="18">
        <v>62</v>
      </c>
      <c r="J71" s="18">
        <v>90</v>
      </c>
    </row>
  </sheetData>
  <sheetProtection sheet="1"/>
  <mergeCells count="68">
    <mergeCell ref="B69:D69"/>
    <mergeCell ref="A70:D70"/>
    <mergeCell ref="A71:D71"/>
    <mergeCell ref="A64:D64"/>
    <mergeCell ref="B65:D65"/>
    <mergeCell ref="A66:D66"/>
    <mergeCell ref="B67:D67"/>
    <mergeCell ref="A68:D68"/>
    <mergeCell ref="D59"/>
    <mergeCell ref="B60:D60"/>
    <mergeCell ref="C61:D61"/>
    <mergeCell ref="D62"/>
    <mergeCell ref="A63:D63"/>
    <mergeCell ref="B54:D54"/>
    <mergeCell ref="C55:D55"/>
    <mergeCell ref="D56"/>
    <mergeCell ref="B57:D57"/>
    <mergeCell ref="C58:D58"/>
    <mergeCell ref="D49"/>
    <mergeCell ref="B50:D50"/>
    <mergeCell ref="C51:D51"/>
    <mergeCell ref="D52"/>
    <mergeCell ref="D53"/>
    <mergeCell ref="C44:D44"/>
    <mergeCell ref="D45"/>
    <mergeCell ref="D46"/>
    <mergeCell ref="D47"/>
    <mergeCell ref="D48"/>
    <mergeCell ref="D39"/>
    <mergeCell ref="D40"/>
    <mergeCell ref="D41"/>
    <mergeCell ref="D42"/>
    <mergeCell ref="B43:D43"/>
    <mergeCell ref="B34:D34"/>
    <mergeCell ref="C35:D35"/>
    <mergeCell ref="D36"/>
    <mergeCell ref="D37"/>
    <mergeCell ref="D38"/>
    <mergeCell ref="D29"/>
    <mergeCell ref="D30"/>
    <mergeCell ref="D31"/>
    <mergeCell ref="D32"/>
    <mergeCell ref="D33"/>
    <mergeCell ref="B24:D24"/>
    <mergeCell ref="C25:D25"/>
    <mergeCell ref="D26"/>
    <mergeCell ref="C27:D27"/>
    <mergeCell ref="D28"/>
    <mergeCell ref="D19"/>
    <mergeCell ref="C20: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Hiyama Yuusuke</cp:lastModifiedBy>
  <dcterms:created xsi:type="dcterms:W3CDTF">2019-07-10T05:31:35Z</dcterms:created>
  <dcterms:modified xsi:type="dcterms:W3CDTF">2019-07-10T06:01:25Z</dcterms:modified>
</cp:coreProperties>
</file>